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210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O17" i="1" l="1"/>
  <c r="O16" i="1"/>
  <c r="O15" i="1"/>
  <c r="O14" i="1"/>
</calcChain>
</file>

<file path=xl/sharedStrings.xml><?xml version="1.0" encoding="utf-8"?>
<sst xmlns="http://schemas.openxmlformats.org/spreadsheetml/2006/main" count="42" uniqueCount="40">
  <si>
    <r>
      <rPr>
        <b/>
        <sz val="14"/>
        <color rgb="FF000000"/>
        <rFont val="Times New Roman"/>
      </rPr>
      <t>BẢNG TỔNG HỢP GIÁ TRỊ BỒI THƯỜNG, HỖ TRỢ CỦA CÁC HỘ GIA ĐÌNH, CÁ NHÂN</t>
    </r>
  </si>
  <si>
    <t/>
  </si>
  <si>
    <t>Số TT</t>
  </si>
  <si>
    <t>Họ và tên</t>
  </si>
  <si>
    <t>Địa chỉ thường trú</t>
  </si>
  <si>
    <t>Số tờ</t>
  </si>
  <si>
    <t>Số thửa</t>
  </si>
  <si>
    <t>Diện tích đất (m²)</t>
  </si>
  <si>
    <t>Giá trị bồi thường, hỗ trợ về đất (đ)</t>
  </si>
  <si>
    <t>Giá trị bồi thường, hỗ trợ về nhà, vật kiến trúc (đ)</t>
  </si>
  <si>
    <t>Giá trị bồi thường, hỗ trợ về cây trồng (đ)</t>
  </si>
  <si>
    <t>Hỗ trợ các loại</t>
  </si>
  <si>
    <t>Thưởng di dời</t>
  </si>
  <si>
    <t>Tổng cộng</t>
  </si>
  <si>
    <t>Tổng số</t>
  </si>
  <si>
    <t>DT đất Nông nghiệp</t>
  </si>
  <si>
    <t>Tổng</t>
  </si>
  <si>
    <t>Đất trồng cây lâu năm</t>
  </si>
  <si>
    <t>Đất trồng cây hàng năm</t>
  </si>
  <si>
    <t>1</t>
  </si>
  <si>
    <t>Nguyễn Thị Kim Hằng (vắng chủ)</t>
  </si>
  <si>
    <t>17/06 khu phố 8, phường Tân Chánh Hiệp, quận 12, TP.HCM</t>
  </si>
  <si>
    <t>4</t>
  </si>
  <si>
    <t>79</t>
  </si>
  <si>
    <t>81</t>
  </si>
  <si>
    <t>2</t>
  </si>
  <si>
    <t>ông Nguyễn Thanh Nhã và bà Đồng Như Hảo</t>
  </si>
  <si>
    <t>Tổ 6, ấp 1, Bàu Cạn, Long Thành, Đồng Nai.</t>
  </si>
  <si>
    <t>8</t>
  </si>
  <si>
    <t>118</t>
  </si>
  <si>
    <r>
      <rPr>
        <b/>
        <sz val="12"/>
        <color rgb="FF000000"/>
        <rFont val="Times New Roman"/>
      </rPr>
      <t>Tổng</t>
    </r>
  </si>
  <si>
    <r>
      <rPr>
        <b/>
        <sz val="12"/>
        <color rgb="FF000000"/>
        <rFont val="Times New Roman"/>
      </rPr>
      <t>1. Tổng số tiền bồi thường, hỗ trợ:</t>
    </r>
  </si>
  <si>
    <r>
      <rPr>
        <b/>
        <sz val="12"/>
        <color rgb="FF000000"/>
        <rFont val="Times New Roman"/>
      </rPr>
      <t>Tổng cộng (1+2):</t>
    </r>
  </si>
  <si>
    <t>Phụ lục</t>
  </si>
  <si>
    <t xml:space="preserve">DỰ ÁN KHU CÔNG NGHIỆP BÀU CẠN - TÂN HIỆP XÃ PHƯỚC THÁI </t>
  </si>
  <si>
    <t>(Kèm theo Phương án số ……….../PA-TTPTQĐ   ngày ……... tháng …… năm 2026 của Trung tâm Phát triển quỹ đất thành phố Đồng Nai)</t>
  </si>
  <si>
    <t>2. Kinh phí tổ chức thực hiện bồi thường 2,5%</t>
  </si>
  <si>
    <t>Kinh phí cho TTPTQĐ 2,125%</t>
  </si>
  <si>
    <t>Kinh phí cho xã Phước Thái 0,375%</t>
  </si>
  <si>
    <t>Bằng chữ: Một tỷ, bảy trăm hai mươi ba triệu, bảy trăm bảy mươi nghìn, hai trăm chín mươi bốn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</si>
</sst>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######"/>
    <numFmt numFmtId="165" formatCode="_(* #,##0_);_(* \(#,##0\);_(* &quot;-&quot;_);_(@_)"/>
  </numFmts>
  <fonts count="9" x14ac:knownFonts="1">
    <font>
      <sz val="11"/>
      <color theme="1"/>
      <name val="Arial"/>
      <family val="2"/>
      <scheme val="minor"/>
    </font>
    <font>
      <b/>
      <sz val="14"/>
      <color rgb="FF000000"/>
      <name val="Times New Roman"/>
    </font>
    <font>
      <sz val="12"/>
      <color rgb="FF000000"/>
      <name val="Times New Roman"/>
    </font>
    <font>
      <sz val="12"/>
      <color rgb="FFFFFFFF"/>
      <name val="Times New Roman"/>
    </font>
    <font>
      <b/>
      <sz val="12"/>
      <color rgb="FF000000"/>
      <name val="Times New Roman"/>
    </font>
    <font>
      <b/>
      <sz val="14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38100</xdr:rowOff>
    </xdr:from>
    <xdr:to>
      <xdr:col>12</xdr:col>
      <xdr:colOff>447675</xdr:colOff>
      <xdr:row>4</xdr:row>
      <xdr:rowOff>47625</xdr:rowOff>
    </xdr:to>
    <xdr:cxnSp macro="">
      <xdr:nvCxnSpPr>
        <xdr:cNvPr id="2" name="Straight Connector 1"/>
        <xdr:cNvCxnSpPr/>
      </xdr:nvCxnSpPr>
      <xdr:spPr>
        <a:xfrm flipV="1">
          <a:off x="2971800" y="914400"/>
          <a:ext cx="643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A13" sqref="A13:N13"/>
    </sheetView>
  </sheetViews>
  <sheetFormatPr defaultRowHeight="14.25" x14ac:dyDescent="0.2"/>
  <cols>
    <col min="1" max="1" width="3" customWidth="1"/>
    <col min="2" max="2" width="14.5" customWidth="1"/>
    <col min="3" max="3" width="18.875" customWidth="1"/>
    <col min="4" max="4" width="2.625" customWidth="1"/>
    <col min="5" max="5" width="4" customWidth="1"/>
    <col min="6" max="9" width="6.875" customWidth="1"/>
    <col min="10" max="10" width="14.75" customWidth="1"/>
    <col min="11" max="11" width="15.5" customWidth="1"/>
    <col min="12" max="12" width="12.875" customWidth="1"/>
    <col min="13" max="13" width="12.25" customWidth="1"/>
    <col min="14" max="14" width="10.625" customWidth="1"/>
    <col min="15" max="15" width="20.375" customWidth="1"/>
  </cols>
  <sheetData>
    <row r="1" spans="1:19" ht="18.75" customHeight="1" x14ac:dyDescent="0.2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"/>
      <c r="Q1" s="8"/>
      <c r="R1" s="8"/>
      <c r="S1" s="8"/>
    </row>
    <row r="2" spans="1:19" ht="18.75" customHeight="1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8"/>
      <c r="Q2" s="8"/>
      <c r="R2" s="8"/>
      <c r="S2" s="8"/>
    </row>
    <row r="3" spans="1:19" ht="15.75" customHeight="1" x14ac:dyDescent="0.2">
      <c r="A3" s="14" t="s">
        <v>34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  <c r="Q3" s="9"/>
      <c r="R3" s="9"/>
      <c r="S3" s="9"/>
    </row>
    <row r="4" spans="1:19" ht="15.75" customHeight="1" x14ac:dyDescent="0.2">
      <c r="A4" s="15" t="s">
        <v>35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0"/>
      <c r="Q4" s="10"/>
      <c r="R4" s="10"/>
      <c r="S4" s="10"/>
    </row>
    <row r="5" spans="1:19" ht="15.75" customHeight="1" x14ac:dyDescent="0.2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.75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/>
      <c r="H6" s="12"/>
      <c r="I6" s="12"/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  <c r="O6" s="12" t="s">
        <v>13</v>
      </c>
    </row>
    <row r="7" spans="1:19" ht="15.75" x14ac:dyDescent="0.2">
      <c r="A7" s="12"/>
      <c r="B7" s="12"/>
      <c r="C7" s="12"/>
      <c r="D7" s="12"/>
      <c r="E7" s="12"/>
      <c r="F7" s="12" t="s">
        <v>14</v>
      </c>
      <c r="G7" s="12" t="s">
        <v>15</v>
      </c>
      <c r="H7" s="12"/>
      <c r="I7" s="12"/>
      <c r="J7" s="12"/>
      <c r="K7" s="12"/>
      <c r="L7" s="12"/>
      <c r="M7" s="12"/>
      <c r="N7" s="12"/>
      <c r="O7" s="12"/>
    </row>
    <row r="8" spans="1:19" ht="78.75" x14ac:dyDescent="0.2">
      <c r="A8" s="12"/>
      <c r="B8" s="12"/>
      <c r="C8" s="12"/>
      <c r="D8" s="12"/>
      <c r="E8" s="12"/>
      <c r="F8" s="12"/>
      <c r="G8" s="1" t="s">
        <v>16</v>
      </c>
      <c r="H8" s="1" t="s">
        <v>17</v>
      </c>
      <c r="I8" s="1" t="s">
        <v>18</v>
      </c>
      <c r="J8" s="12"/>
      <c r="K8" s="12"/>
      <c r="L8" s="12"/>
      <c r="M8" s="12"/>
      <c r="N8" s="12"/>
      <c r="O8" s="12"/>
    </row>
    <row r="9" spans="1:19" ht="15.75" x14ac:dyDescent="0.2">
      <c r="A9" s="17" t="s">
        <v>19</v>
      </c>
      <c r="B9" s="18" t="s">
        <v>20</v>
      </c>
      <c r="C9" s="18" t="s">
        <v>21</v>
      </c>
      <c r="D9" s="2" t="s">
        <v>22</v>
      </c>
      <c r="E9" s="2" t="s">
        <v>23</v>
      </c>
      <c r="F9" s="19">
        <v>3033.7000000000003</v>
      </c>
      <c r="G9" s="20">
        <v>3033.7000000000003</v>
      </c>
      <c r="H9" s="19">
        <v>1133.1000000000001</v>
      </c>
      <c r="I9" s="19">
        <v>1900.6000000000001</v>
      </c>
      <c r="J9" s="16">
        <v>1656400200</v>
      </c>
      <c r="K9" s="16">
        <v>0</v>
      </c>
      <c r="L9" s="16">
        <v>10011316</v>
      </c>
      <c r="M9" s="16">
        <v>0</v>
      </c>
      <c r="N9" s="16">
        <v>0</v>
      </c>
      <c r="O9" s="29">
        <v>1666411516</v>
      </c>
    </row>
    <row r="10" spans="1:19" ht="15.75" x14ac:dyDescent="0.2">
      <c r="A10" s="17"/>
      <c r="B10" s="18"/>
      <c r="C10" s="18"/>
      <c r="D10" s="2" t="s">
        <v>22</v>
      </c>
      <c r="E10" s="2" t="s">
        <v>24</v>
      </c>
      <c r="F10" s="19"/>
      <c r="G10" s="20"/>
      <c r="H10" s="19"/>
      <c r="I10" s="19"/>
      <c r="J10" s="16"/>
      <c r="K10" s="16"/>
      <c r="L10" s="16"/>
      <c r="M10" s="16"/>
      <c r="N10" s="16"/>
      <c r="O10" s="29"/>
    </row>
    <row r="11" spans="1:19" ht="47.25" x14ac:dyDescent="0.2">
      <c r="A11" s="2" t="s">
        <v>25</v>
      </c>
      <c r="B11" s="3" t="s">
        <v>26</v>
      </c>
      <c r="C11" s="3" t="s">
        <v>27</v>
      </c>
      <c r="D11" s="2" t="s">
        <v>28</v>
      </c>
      <c r="E11" s="2" t="s">
        <v>29</v>
      </c>
      <c r="F11" s="4">
        <v>25.8</v>
      </c>
      <c r="G11" s="5">
        <v>25.8</v>
      </c>
      <c r="H11" s="6">
        <v>0</v>
      </c>
      <c r="I11" s="4">
        <v>25.8</v>
      </c>
      <c r="J11" s="6">
        <v>14086800</v>
      </c>
      <c r="K11" s="6">
        <v>1228800</v>
      </c>
      <c r="L11" s="6">
        <v>0</v>
      </c>
      <c r="M11" s="6">
        <v>0</v>
      </c>
      <c r="N11" s="6">
        <v>0</v>
      </c>
      <c r="O11" s="7">
        <v>15315600</v>
      </c>
    </row>
    <row r="12" spans="1:19" ht="15.75" x14ac:dyDescent="0.2">
      <c r="A12" s="12" t="s">
        <v>30</v>
      </c>
      <c r="B12" s="12"/>
      <c r="C12" s="12"/>
      <c r="D12" s="12"/>
      <c r="E12" s="12"/>
      <c r="F12" s="5">
        <v>3059.5</v>
      </c>
      <c r="G12" s="5">
        <v>3059.5000000000005</v>
      </c>
      <c r="H12" s="5">
        <v>1133.1000000000001</v>
      </c>
      <c r="I12" s="5">
        <v>1926.4</v>
      </c>
      <c r="J12" s="7">
        <v>1670487000</v>
      </c>
      <c r="K12" s="7">
        <v>1228800</v>
      </c>
      <c r="L12" s="7">
        <v>10011316</v>
      </c>
      <c r="M12" s="7">
        <v>0</v>
      </c>
      <c r="N12" s="7">
        <v>0</v>
      </c>
      <c r="O12" s="7">
        <v>1681727116</v>
      </c>
    </row>
    <row r="13" spans="1:19" ht="15.75" x14ac:dyDescent="0.2">
      <c r="A13" s="21" t="s">
        <v>31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7">
        <v>1681727116</v>
      </c>
    </row>
    <row r="14" spans="1:19" ht="15.75" x14ac:dyDescent="0.2">
      <c r="A14" s="21" t="s">
        <v>36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7">
        <f>O13*2.5/100</f>
        <v>42043177.899999999</v>
      </c>
    </row>
    <row r="15" spans="1:19" ht="15.75" x14ac:dyDescent="0.2">
      <c r="A15" s="26" t="s">
        <v>37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7">
        <f>O13*2.125/100</f>
        <v>35736701.215000004</v>
      </c>
    </row>
    <row r="16" spans="1:19" ht="15.75" x14ac:dyDescent="0.2">
      <c r="A16" s="26" t="s">
        <v>38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7">
        <f>O13*0.375/100</f>
        <v>6306476.6849999996</v>
      </c>
    </row>
    <row r="17" spans="1:15" ht="15.75" x14ac:dyDescent="0.2">
      <c r="A17" s="22" t="s">
        <v>32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1">
        <f>O13+O14</f>
        <v>1723770293.9000001</v>
      </c>
    </row>
    <row r="18" spans="1:15" ht="15.75" x14ac:dyDescent="0.2">
      <c r="A18" s="23" t="s">
        <v>39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ht="15.75" x14ac:dyDescent="0.2">
      <c r="A19" s="24" t="s">
        <v>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</sheetData>
  <mergeCells count="40">
    <mergeCell ref="A14:N14"/>
    <mergeCell ref="A17:N17"/>
    <mergeCell ref="A18:O18"/>
    <mergeCell ref="A19:O19"/>
    <mergeCell ref="A5:S5"/>
    <mergeCell ref="A15:N15"/>
    <mergeCell ref="A16:N16"/>
    <mergeCell ref="M9:M10"/>
    <mergeCell ref="N9:N10"/>
    <mergeCell ref="O9:O10"/>
    <mergeCell ref="A12:E12"/>
    <mergeCell ref="A13:N13"/>
    <mergeCell ref="H9:H10"/>
    <mergeCell ref="I9:I10"/>
    <mergeCell ref="J9:J10"/>
    <mergeCell ref="K9:K10"/>
    <mergeCell ref="E6:E8"/>
    <mergeCell ref="G7:I7"/>
    <mergeCell ref="L9:L10"/>
    <mergeCell ref="A9:A10"/>
    <mergeCell ref="B9:B10"/>
    <mergeCell ref="C9:C10"/>
    <mergeCell ref="F9:F10"/>
    <mergeCell ref="G9:G10"/>
    <mergeCell ref="O6:O8"/>
    <mergeCell ref="F7:F8"/>
    <mergeCell ref="A1:O1"/>
    <mergeCell ref="A2:O2"/>
    <mergeCell ref="A3:O3"/>
    <mergeCell ref="A4:O4"/>
    <mergeCell ref="J6:J8"/>
    <mergeCell ref="K6:K8"/>
    <mergeCell ref="L6:L8"/>
    <mergeCell ref="M6:M8"/>
    <mergeCell ref="N6:N8"/>
    <mergeCell ref="F6:I6"/>
    <mergeCell ref="A6:A8"/>
    <mergeCell ref="B6:B8"/>
    <mergeCell ref="C6:C8"/>
    <mergeCell ref="D6:D8"/>
  </mergeCells>
  <pageMargins left="0.39370078740157483" right="0.39370078740157483" top="0.39370078740157483" bottom="0.39370078740157483" header="0.98425196850393704" footer="0.9842519685039370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2026-05-08T00:48:01Z</dcterms:created>
  <dcterms:modified xsi:type="dcterms:W3CDTF">2026-05-08T08:47:40Z</dcterms:modified>
  <cp:category/>
</cp:coreProperties>
</file>